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Приложение 1" sheetId="1" r:id="rId1"/>
    <sheet name="сопост.тенд.заявок" sheetId="2" r:id="rId2"/>
    <sheet name="сопост.тенд.заявок (каз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<sst xmlns="http://schemas.openxmlformats.org/spreadsheetml/2006/main" count="163" uniqueCount="97">
  <si>
    <t>Наименование товара</t>
  </si>
  <si>
    <t>№ лота</t>
  </si>
  <si>
    <t>Общая сумма (тенге)</t>
  </si>
  <si>
    <t>Приложение 1</t>
  </si>
  <si>
    <t>Ед. изм.</t>
  </si>
  <si>
    <t>Срок поставки</t>
  </si>
  <si>
    <t>Кол-во</t>
  </si>
  <si>
    <t>Место поставки</t>
  </si>
  <si>
    <t>Условия поставки (в соответствии с ИНКОТЕРМС 2000)</t>
  </si>
  <si>
    <t>Размер авансового платежа, %</t>
  </si>
  <si>
    <t>Цена за единицу</t>
  </si>
  <si>
    <t>DDP пункт назначения</t>
  </si>
  <si>
    <t>Перечень закупаемых товаров</t>
  </si>
  <si>
    <t>М.В.Жеголко</t>
  </si>
  <si>
    <t>наб</t>
  </si>
  <si>
    <t>Главный врач КГП на ПХВ "ВКО центр по профилактике и борьбе со СПИД" УЗ ВКО</t>
  </si>
  <si>
    <t>шт.</t>
  </si>
  <si>
    <t>Заведующая лабораторией</t>
  </si>
  <si>
    <t>О.В.Корякина</t>
  </si>
  <si>
    <t>Экспресс-тесты по околодесневой жидкости</t>
  </si>
  <si>
    <t>Экспертные тест-системы для подтверждения положительного рез-та скрининга на ВИЧ 1.2 Ag/At : Тест-система иммуноферментная для определения антител к вирусу иммунодефицита человека первого и второго типов , группы 0 и антигена ВИЧ-1 (р24)в сыворотке или плазме крови человека. Набор 5плашек х 96 исследований</t>
  </si>
  <si>
    <t>Тендер № 3 по закупу медицинских изделий на 2021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</si>
  <si>
    <t>Шприцы 10,0 мл</t>
  </si>
  <si>
    <t>Шприцы 5,0 мл</t>
  </si>
  <si>
    <t>Шприцы 2,0 мл</t>
  </si>
  <si>
    <t>Спиртовая салфетка</t>
  </si>
  <si>
    <t>Презерватив</t>
  </si>
  <si>
    <t>Промывающий раствор BD FACS Flow, 20 л</t>
  </si>
  <si>
    <t>Уп.</t>
  </si>
  <si>
    <t xml:space="preserve">Стандартная панель сывороток для входного контроля не содержащих антитела к ВИЧ1.2 и антиген р24. </t>
  </si>
  <si>
    <t xml:space="preserve">Стандартная панель сывороток для входного контроля, содержащих антитела к ВИЧ1. </t>
  </si>
  <si>
    <t xml:space="preserve">Стандартная панель сывороток для входного контроля, содержащих антитела к ВИЧ2. </t>
  </si>
  <si>
    <t>Набор реагентов BD FACSCount Reagent Kit, 50 тестов из комплекта Проточный цитофлуориметр BD FACSCOUNT +2 +8 С</t>
  </si>
  <si>
    <t>уп.</t>
  </si>
  <si>
    <t>Таблица</t>
  </si>
  <si>
    <t>Потенциальный поставщик после победителя</t>
  </si>
  <si>
    <t>Победитель</t>
  </si>
  <si>
    <t>Председатель комиссии:</t>
  </si>
  <si>
    <t>Главный врач</t>
  </si>
  <si>
    <t>Жеголко М.В.</t>
  </si>
  <si>
    <t>Зам.председателя комиссии:</t>
  </si>
  <si>
    <t>Зав.лабораторией</t>
  </si>
  <si>
    <t>Корякина О.В.</t>
  </si>
  <si>
    <t>Члены комиссии:</t>
  </si>
  <si>
    <t>Юрисконсульт (специалист по гос.закупкам)</t>
  </si>
  <si>
    <t>Гуляева Т.Н.</t>
  </si>
  <si>
    <t>Зав.отделом ЛПРиД</t>
  </si>
  <si>
    <t>Оралбаева Н.А.</t>
  </si>
  <si>
    <t>Главный бухгалтер</t>
  </si>
  <si>
    <t>Камысова Г.Е.</t>
  </si>
  <si>
    <t>Секретарь комиссии:</t>
  </si>
  <si>
    <t>Экономист (специалист по гос.закупкам)</t>
  </si>
  <si>
    <t>Гордиенко Г.В.</t>
  </si>
  <si>
    <t>Кол-во для закупа</t>
  </si>
  <si>
    <t>Сумма по договору</t>
  </si>
  <si>
    <t>сопоставления тендерных заявок по тендеру № 4 от 14 октября 2021 года по закупу медицинских изделий в рамках ГОБМП на 2021 год   для КГП на ПХВ "ВКО Центр по борьбе и профилактике СПИД" УЗ ВКО</t>
  </si>
  <si>
    <t>ТОО "НПФ "Медилэнд", г.Алматы, Алатауский район, пр.Райымбек, 417А, н.п.1                            08.10.21                                14-15</t>
  </si>
  <si>
    <t>ТОО "QZMedical", г.Усть-Каменогорск, ул.Омская, 4                            13.10.21                               15-00</t>
  </si>
  <si>
    <t>ТОО "ФАРМАКОН", г.Нур-Султан, ул.Э.Бектурова, 4/2-28                           14.10.21                              07-55</t>
  </si>
  <si>
    <t>285600  - заявка отклонена</t>
  </si>
  <si>
    <t>29 - заявка отклонена</t>
  </si>
  <si>
    <t>Тендер признан несостоявшимся - нет одобренных заявок</t>
  </si>
  <si>
    <t>Тендер признан несостоявшимся -1 заявка</t>
  </si>
  <si>
    <t xml:space="preserve">ШҚО ЖИТС алдын алу және күрес жөніндегі орталығы ШЖҚ ЕМК үшін 2021 жылға арналған медициналық көмектің кепілдік берілген көлемі шеңберінде медициналық мақсаттағы бұйымдарды сатып алу бойынша 2021 жылғы 14 қазандағы № 4 конкурсқа қатысуға өтінімдерді салыстыру </t>
  </si>
  <si>
    <t>тауар атауы</t>
  </si>
  <si>
    <t>өлшем бірлігі</t>
  </si>
  <si>
    <t>саны</t>
  </si>
  <si>
    <t>бірлік бағасы</t>
  </si>
  <si>
    <t>жалпы сома (тенге)</t>
  </si>
  <si>
    <t>"ҒШФ  "Медилэнд",ЖШС  Алматы қ, Алатау ауданы, пр.Райымбек, 417А, н.п.1  08.10.21  14-15</t>
  </si>
  <si>
    <t xml:space="preserve">QZMedical  ЖШС   Өскемен қ, Омская к, 4   13.10.21  15сағ  </t>
  </si>
  <si>
    <t>"Фармакон ЖШС  Нұр-Сұлтан қ Э.Бектуров к, 4/2-28    8                           14.10.21                              07-55</t>
  </si>
  <si>
    <t>Жеңімпаздан кейінгі әлеуетті жеткізуші Жеңімпаз Сатып алу саны Шарт сомасы</t>
  </si>
  <si>
    <t xml:space="preserve"> Жеңімпаз</t>
  </si>
  <si>
    <t xml:space="preserve">Сатып алу саны </t>
  </si>
  <si>
    <t>Шарт сомасы</t>
  </si>
  <si>
    <t>АИВ 1.2 Ag/Aт скринингінің оң нәтижесін растауға арналған сараптамалық тестілеу жүйелері: Адамның қан сарысуындағы немесе плазмасындағы адамның иммун тапшылығы вирусының 1 және 2 типіне, 0 тобына және АИВ-1 антигеніне (p24) антиденелерді анықтауға арналған иммунологиялық талдау жүйесі . .. 5 табақшадан тұратын жинақ x 96 зерттеу</t>
  </si>
  <si>
    <t>Құрамында АИТВ1.2 және p24 антигеніне антиденелер жоқ кіруді бақылауға арналған сарысулардың стандартты тақтасы.</t>
  </si>
  <si>
    <t>Құрамында АИВ1 антиденелері бар кіруді бақылауға арналған сарысулардың стандартты тақтасы.</t>
  </si>
  <si>
    <t>Құрамында АИВ 2 антиденелері бар кіруді бақылауға арналған сарысулардың стандартты тақтасы.</t>
  </si>
  <si>
    <t>BD FACS ағынды жуу ерітіндісі, 20 л</t>
  </si>
  <si>
    <t>Пери-гингивальды сұйықтықты жылдам тексеру</t>
  </si>
  <si>
    <t>BD FACSCount реагент жинағы, әр жинаққа 50 сынақ BD FACSCOUNT ағын цитометрі +2 +8 C</t>
  </si>
  <si>
    <t>жиын</t>
  </si>
  <si>
    <t>дана</t>
  </si>
  <si>
    <t>Тендер өтпеді деп танылды – мақұлданған өтінімдер жоқ</t>
  </si>
  <si>
    <t>ТТендер өтпеді деп танылды – мақұлданған өтінімдер жоқ</t>
  </si>
  <si>
    <t>Тендер өтпеді деп танылды – мақұлданған өтінім 1</t>
  </si>
  <si>
    <t>Комиссия мүшелері:</t>
  </si>
  <si>
    <t>Комиссия хатшысы, экономист (мемлекеттік сатып алу бойынша маман) - Г.В.Гордиенко</t>
  </si>
  <si>
    <t xml:space="preserve">Комиссия төрайымы, </t>
  </si>
  <si>
    <t xml:space="preserve">Комиссия төрайымының орынбасары, диагностикалық зертхананың меңгерушісі - </t>
  </si>
  <si>
    <t>Заңкеңесші (мемлекеттік сатып алу жөніндегі маман) -</t>
  </si>
  <si>
    <t xml:space="preserve">ЕАКК бөлімінің меңгерушісі </t>
  </si>
  <si>
    <t xml:space="preserve">Бас есепші - </t>
  </si>
  <si>
    <t>285600  - өтінім қабылданбадыа</t>
  </si>
  <si>
    <t>29 өтінім қабылданбады</t>
  </si>
</sst>
</file>

<file path=xl/styles.xml><?xml version="1.0" encoding="utf-8"?>
<styleSheet xmlns="http://schemas.openxmlformats.org/spreadsheetml/2006/main">
  <numFmts count="4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name val="TimesNewRomanPSM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8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4" fillId="0" borderId="0">
      <alignment horizontal="center"/>
      <protection/>
    </xf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58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justify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0" xfId="58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5" fillId="3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justify"/>
    </xf>
    <xf numFmtId="9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vertical="justify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top" wrapText="1"/>
      <protection/>
    </xf>
    <xf numFmtId="4" fontId="11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58" applyFont="1" applyAlignment="1">
      <alignment horizontal="center" vertical="top" wrapText="1"/>
      <protection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left" indent="8"/>
    </xf>
    <xf numFmtId="0" fontId="14" fillId="0" borderId="0" xfId="0" applyFont="1" applyAlignment="1">
      <alignment horizontal="left" indent="8"/>
    </xf>
    <xf numFmtId="0" fontId="16" fillId="0" borderId="0" xfId="0" applyFont="1" applyAlignment="1">
      <alignment/>
    </xf>
    <xf numFmtId="0" fontId="1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2" fillId="0" borderId="0" xfId="0" applyFont="1" applyBorder="1" applyAlignment="1">
      <alignment horizontal="right" vertical="top"/>
    </xf>
    <xf numFmtId="2" fontId="24" fillId="0" borderId="0" xfId="0" applyNumberFormat="1" applyFont="1" applyBorder="1" applyAlignment="1">
      <alignment horizontal="right" vertical="top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3" fontId="18" fillId="30" borderId="10" xfId="0" applyNumberFormat="1" applyFont="1" applyFill="1" applyBorder="1" applyAlignment="1">
      <alignment vertical="center"/>
    </xf>
    <xf numFmtId="2" fontId="18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justify" vertical="center" wrapText="1"/>
    </xf>
    <xf numFmtId="0" fontId="5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55" fillId="0" borderId="0" xfId="0" applyFont="1" applyAlignment="1">
      <alignment horizontal="justify" vertical="center"/>
    </xf>
    <xf numFmtId="0" fontId="10" fillId="0" borderId="10" xfId="0" applyFont="1" applyBorder="1" applyAlignment="1">
      <alignment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retar\&#1086;&#1073;&#1097;&#1072;&#1103;\Users\&#1043;&#1072;&#1083;&#1080;&#1085;&#1072;\Documents\&#1043;&#1086;&#1089;&#1079;&#1072;&#1082;&#1091;&#1087;&#1082;&#1080;\2021\1729\&#1058;&#1077;&#1085;&#1076;&#1077;&#1088;\&#1087;&#1088;&#1080;&#1083;&#1086;&#1078;&#1077;&#1085;&#1080;&#1077;%20&#1082;%20&#1090;&#1077;&#1085;&#1076;&#1077;&#1088;&#1091;%20&#1057;&#1055;&#1048;&#1044;%202021&#1075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каз)"/>
      <sheetName val="Приложение 1"/>
      <sheetName val="для комиссии"/>
      <sheetName val="сопост.тенд.заявок"/>
      <sheetName val="сопост.тенд.заявок (каз)"/>
      <sheetName val="прилож 1 каз"/>
      <sheetName val="техспец каз"/>
    </sheetNames>
    <sheetDataSet>
      <sheetData sheetId="1">
        <row r="6">
          <cell r="G6" t="str">
            <v>В течение 2021 года частями по заявке Заказчика</v>
          </cell>
          <cell r="J6" t="str">
            <v>КГП на ПХВ "ВКО центр по профилактике и борьбе со СПИД" УЗ ВКО, г.Усть-Каменогорск, ул.Бурова, 21/1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"/>
  <sheetViews>
    <sheetView zoomScale="85" zoomScaleNormal="85" zoomScalePageLayoutView="0" workbookViewId="0" topLeftCell="A6">
      <selection activeCell="F6" sqref="F6:F17"/>
    </sheetView>
  </sheetViews>
  <sheetFormatPr defaultColWidth="16.8515625" defaultRowHeight="12.75"/>
  <cols>
    <col min="1" max="1" width="6.421875" style="14" customWidth="1"/>
    <col min="2" max="2" width="41.57421875" style="14" customWidth="1"/>
    <col min="3" max="3" width="11.28125" style="14" customWidth="1"/>
    <col min="4" max="4" width="10.140625" style="16" customWidth="1"/>
    <col min="5" max="5" width="14.28125" style="16" customWidth="1"/>
    <col min="6" max="6" width="13.7109375" style="16" customWidth="1"/>
    <col min="7" max="7" width="12.00390625" style="14" customWidth="1"/>
    <col min="8" max="8" width="15.140625" style="14" customWidth="1"/>
    <col min="9" max="9" width="11.8515625" style="14" customWidth="1"/>
    <col min="10" max="10" width="20.28125" style="14" customWidth="1"/>
    <col min="11" max="16384" width="16.8515625" style="14" customWidth="1"/>
  </cols>
  <sheetData>
    <row r="1" spans="9:10" ht="15">
      <c r="I1" s="79" t="s">
        <v>3</v>
      </c>
      <c r="J1" s="79"/>
    </row>
    <row r="2" spans="1:10" ht="15" customHeight="1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</row>
    <row r="3" spans="2:10" ht="38.25" customHeight="1">
      <c r="B3" s="80" t="s">
        <v>21</v>
      </c>
      <c r="C3" s="80"/>
      <c r="D3" s="80"/>
      <c r="E3" s="80"/>
      <c r="F3" s="80"/>
      <c r="G3" s="80"/>
      <c r="H3" s="80"/>
      <c r="I3" s="80"/>
      <c r="J3" s="19"/>
    </row>
    <row r="4" ht="15">
      <c r="C4" s="18"/>
    </row>
    <row r="5" spans="1:10" ht="85.5">
      <c r="A5" s="20" t="s">
        <v>1</v>
      </c>
      <c r="B5" s="20" t="s">
        <v>0</v>
      </c>
      <c r="C5" s="20" t="s">
        <v>4</v>
      </c>
      <c r="D5" s="21" t="s">
        <v>6</v>
      </c>
      <c r="E5" s="21" t="s">
        <v>10</v>
      </c>
      <c r="F5" s="21" t="s">
        <v>2</v>
      </c>
      <c r="G5" s="20" t="s">
        <v>5</v>
      </c>
      <c r="H5" s="20" t="s">
        <v>8</v>
      </c>
      <c r="I5" s="20" t="s">
        <v>9</v>
      </c>
      <c r="J5" s="20" t="s">
        <v>7</v>
      </c>
    </row>
    <row r="6" spans="1:10" s="26" customFormat="1" ht="120.75" customHeight="1">
      <c r="A6" s="1">
        <v>1</v>
      </c>
      <c r="B6" s="5" t="s">
        <v>20</v>
      </c>
      <c r="C6" s="6" t="s">
        <v>14</v>
      </c>
      <c r="D6" s="17">
        <v>2</v>
      </c>
      <c r="E6" s="7">
        <v>285600</v>
      </c>
      <c r="F6" s="22">
        <f aca="true" t="shared" si="0" ref="F6:F17">D6*E6</f>
        <v>571200</v>
      </c>
      <c r="G6" s="83" t="str">
        <f>'[1]Приложение 1'!$G$6</f>
        <v>В течение 2021 года частями по заявке Заказчика</v>
      </c>
      <c r="H6" s="6" t="s">
        <v>11</v>
      </c>
      <c r="I6" s="25"/>
      <c r="J6" s="81" t="str">
        <f>'[1]Приложение 1'!$J$6</f>
        <v>КГП на ПХВ "ВКО центр по профилактике и борьбе со СПИД" УЗ ВКО, г.Усть-Каменогорск, ул.Бурова, 21/1</v>
      </c>
    </row>
    <row r="7" spans="1:10" s="26" customFormat="1" ht="45" customHeight="1">
      <c r="A7" s="1">
        <v>2</v>
      </c>
      <c r="B7" s="4" t="s">
        <v>29</v>
      </c>
      <c r="C7" s="3" t="s">
        <v>14</v>
      </c>
      <c r="D7" s="17">
        <v>1</v>
      </c>
      <c r="E7" s="2">
        <v>65000</v>
      </c>
      <c r="F7" s="22">
        <f t="shared" si="0"/>
        <v>65000</v>
      </c>
      <c r="G7" s="81"/>
      <c r="H7" s="6" t="s">
        <v>11</v>
      </c>
      <c r="I7" s="25"/>
      <c r="J7" s="81"/>
    </row>
    <row r="8" spans="1:10" s="26" customFormat="1" ht="45">
      <c r="A8" s="1">
        <v>3</v>
      </c>
      <c r="B8" s="8" t="s">
        <v>30</v>
      </c>
      <c r="C8" s="3" t="s">
        <v>14</v>
      </c>
      <c r="D8" s="17">
        <v>1</v>
      </c>
      <c r="E8" s="2">
        <v>65000</v>
      </c>
      <c r="F8" s="22">
        <f t="shared" si="0"/>
        <v>65000</v>
      </c>
      <c r="G8" s="81"/>
      <c r="H8" s="6" t="s">
        <v>11</v>
      </c>
      <c r="I8" s="25"/>
      <c r="J8" s="81"/>
    </row>
    <row r="9" spans="1:10" s="26" customFormat="1" ht="45">
      <c r="A9" s="1">
        <v>4</v>
      </c>
      <c r="B9" s="8" t="s">
        <v>31</v>
      </c>
      <c r="C9" s="3" t="s">
        <v>14</v>
      </c>
      <c r="D9" s="17">
        <v>1</v>
      </c>
      <c r="E9" s="2">
        <v>65000</v>
      </c>
      <c r="F9" s="22">
        <f t="shared" si="0"/>
        <v>65000</v>
      </c>
      <c r="G9" s="81"/>
      <c r="H9" s="6" t="s">
        <v>11</v>
      </c>
      <c r="I9" s="25"/>
      <c r="J9" s="81"/>
    </row>
    <row r="10" spans="1:10" s="26" customFormat="1" ht="30">
      <c r="A10" s="1">
        <v>5</v>
      </c>
      <c r="B10" s="8" t="s">
        <v>27</v>
      </c>
      <c r="C10" s="3" t="s">
        <v>28</v>
      </c>
      <c r="D10" s="17">
        <v>6</v>
      </c>
      <c r="E10" s="2">
        <v>39300</v>
      </c>
      <c r="F10" s="22">
        <f t="shared" si="0"/>
        <v>235800</v>
      </c>
      <c r="G10" s="81"/>
      <c r="H10" s="6"/>
      <c r="I10" s="25"/>
      <c r="J10" s="81"/>
    </row>
    <row r="11" spans="1:10" s="26" customFormat="1" ht="30">
      <c r="A11" s="1">
        <v>6</v>
      </c>
      <c r="B11" s="8" t="s">
        <v>19</v>
      </c>
      <c r="C11" s="3" t="s">
        <v>16</v>
      </c>
      <c r="D11" s="17">
        <v>750</v>
      </c>
      <c r="E11" s="2">
        <v>3000</v>
      </c>
      <c r="F11" s="22">
        <f t="shared" si="0"/>
        <v>2250000</v>
      </c>
      <c r="G11" s="81"/>
      <c r="H11" s="6" t="s">
        <v>11</v>
      </c>
      <c r="I11" s="25"/>
      <c r="J11" s="81"/>
    </row>
    <row r="12" spans="1:10" s="26" customFormat="1" ht="30">
      <c r="A12" s="1">
        <v>7</v>
      </c>
      <c r="B12" s="29" t="s">
        <v>22</v>
      </c>
      <c r="C12" s="3" t="s">
        <v>16</v>
      </c>
      <c r="D12" s="17">
        <v>264000</v>
      </c>
      <c r="E12" s="2">
        <v>30</v>
      </c>
      <c r="F12" s="22">
        <f t="shared" si="0"/>
        <v>7920000</v>
      </c>
      <c r="G12" s="81"/>
      <c r="H12" s="6" t="s">
        <v>11</v>
      </c>
      <c r="I12" s="25"/>
      <c r="J12" s="81"/>
    </row>
    <row r="13" spans="1:10" s="26" customFormat="1" ht="30">
      <c r="A13" s="1">
        <v>8</v>
      </c>
      <c r="B13" s="29" t="s">
        <v>23</v>
      </c>
      <c r="C13" s="3" t="s">
        <v>16</v>
      </c>
      <c r="D13" s="17">
        <v>266400</v>
      </c>
      <c r="E13" s="2">
        <v>30</v>
      </c>
      <c r="F13" s="22">
        <f t="shared" si="0"/>
        <v>7992000</v>
      </c>
      <c r="G13" s="81"/>
      <c r="H13" s="6" t="s">
        <v>11</v>
      </c>
      <c r="I13" s="25"/>
      <c r="J13" s="81"/>
    </row>
    <row r="14" spans="1:10" s="26" customFormat="1" ht="30">
      <c r="A14" s="1">
        <v>9</v>
      </c>
      <c r="B14" s="29" t="s">
        <v>24</v>
      </c>
      <c r="C14" s="3" t="s">
        <v>16</v>
      </c>
      <c r="D14" s="17">
        <v>264720</v>
      </c>
      <c r="E14" s="2">
        <v>30</v>
      </c>
      <c r="F14" s="22">
        <f t="shared" si="0"/>
        <v>7941600</v>
      </c>
      <c r="G14" s="81"/>
      <c r="H14" s="6" t="s">
        <v>11</v>
      </c>
      <c r="I14" s="25"/>
      <c r="J14" s="81"/>
    </row>
    <row r="15" spans="1:10" s="26" customFormat="1" ht="30">
      <c r="A15" s="1">
        <v>10</v>
      </c>
      <c r="B15" s="29" t="s">
        <v>25</v>
      </c>
      <c r="C15" s="3" t="s">
        <v>16</v>
      </c>
      <c r="D15" s="17">
        <v>795120</v>
      </c>
      <c r="E15" s="2">
        <v>10</v>
      </c>
      <c r="F15" s="22">
        <f t="shared" si="0"/>
        <v>7951200</v>
      </c>
      <c r="G15" s="81"/>
      <c r="H15" s="6" t="s">
        <v>11</v>
      </c>
      <c r="I15" s="25"/>
      <c r="J15" s="81"/>
    </row>
    <row r="16" spans="1:10" s="26" customFormat="1" ht="30">
      <c r="A16" s="1">
        <v>11</v>
      </c>
      <c r="B16" s="8" t="s">
        <v>26</v>
      </c>
      <c r="C16" s="3" t="s">
        <v>16</v>
      </c>
      <c r="D16" s="17">
        <v>835225</v>
      </c>
      <c r="E16" s="2">
        <v>40</v>
      </c>
      <c r="F16" s="22">
        <f t="shared" si="0"/>
        <v>33409000</v>
      </c>
      <c r="G16" s="81"/>
      <c r="H16" s="6" t="s">
        <v>11</v>
      </c>
      <c r="I16" s="25"/>
      <c r="J16" s="82"/>
    </row>
    <row r="17" spans="1:10" s="26" customFormat="1" ht="45">
      <c r="A17" s="1">
        <v>12</v>
      </c>
      <c r="B17" s="31" t="s">
        <v>32</v>
      </c>
      <c r="C17" s="3" t="s">
        <v>33</v>
      </c>
      <c r="D17" s="17">
        <v>2</v>
      </c>
      <c r="E17" s="2">
        <v>576741</v>
      </c>
      <c r="F17" s="22">
        <f t="shared" si="0"/>
        <v>1153482</v>
      </c>
      <c r="G17" s="82"/>
      <c r="H17" s="6" t="s">
        <v>11</v>
      </c>
      <c r="I17" s="25"/>
      <c r="J17" s="30"/>
    </row>
    <row r="18" spans="1:10" s="26" customFormat="1" ht="21.75" customHeight="1">
      <c r="A18" s="9"/>
      <c r="B18" s="10"/>
      <c r="C18" s="11"/>
      <c r="D18" s="12"/>
      <c r="E18" s="13"/>
      <c r="F18" s="23"/>
      <c r="G18" s="27"/>
      <c r="H18" s="15"/>
      <c r="I18" s="28"/>
      <c r="J18" s="27"/>
    </row>
    <row r="19" spans="2:8" ht="44.25" customHeight="1">
      <c r="B19" s="24" t="s">
        <v>15</v>
      </c>
      <c r="C19" s="24"/>
      <c r="D19" s="24"/>
      <c r="E19" s="24"/>
      <c r="F19" s="24"/>
      <c r="G19" s="78" t="s">
        <v>13</v>
      </c>
      <c r="H19" s="78"/>
    </row>
    <row r="20" spans="4:6" ht="15">
      <c r="D20" s="14"/>
      <c r="E20" s="14"/>
      <c r="F20" s="14"/>
    </row>
    <row r="21" spans="2:8" ht="44.25" customHeight="1">
      <c r="B21" s="24" t="s">
        <v>17</v>
      </c>
      <c r="C21" s="24"/>
      <c r="D21" s="24"/>
      <c r="E21" s="24"/>
      <c r="F21" s="24"/>
      <c r="G21" s="78" t="s">
        <v>18</v>
      </c>
      <c r="H21" s="78"/>
    </row>
  </sheetData>
  <sheetProtection/>
  <mergeCells count="7">
    <mergeCell ref="G21:H21"/>
    <mergeCell ref="I1:J1"/>
    <mergeCell ref="A2:J2"/>
    <mergeCell ref="B3:I3"/>
    <mergeCell ref="G19:H19"/>
    <mergeCell ref="J6:J16"/>
    <mergeCell ref="G6:G17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G8" sqref="G8"/>
    </sheetView>
  </sheetViews>
  <sheetFormatPr defaultColWidth="16.8515625" defaultRowHeight="12.75"/>
  <cols>
    <col min="1" max="1" width="5.28125" style="32" bestFit="1" customWidth="1"/>
    <col min="2" max="2" width="41.57421875" style="32" customWidth="1"/>
    <col min="3" max="3" width="11.28125" style="32" customWidth="1"/>
    <col min="4" max="4" width="8.28125" style="33" customWidth="1"/>
    <col min="5" max="5" width="11.28125" style="33" customWidth="1"/>
    <col min="6" max="6" width="12.7109375" style="33" customWidth="1"/>
    <col min="7" max="7" width="20.28125" style="33" customWidth="1"/>
    <col min="8" max="8" width="17.57421875" style="33" customWidth="1"/>
    <col min="9" max="9" width="16.7109375" style="33" customWidth="1"/>
    <col min="10" max="10" width="16.8515625" style="32" customWidth="1"/>
    <col min="11" max="11" width="30.8515625" style="32" customWidth="1"/>
    <col min="12" max="12" width="7.8515625" style="0" customWidth="1"/>
    <col min="13" max="13" width="11.140625" style="0" customWidth="1"/>
    <col min="14" max="16384" width="16.8515625" style="32" customWidth="1"/>
  </cols>
  <sheetData>
    <row r="1" spans="12:13" ht="12.75" customHeight="1">
      <c r="L1" s="32"/>
      <c r="M1" s="53"/>
    </row>
    <row r="2" spans="1:13" ht="15" customHeight="1">
      <c r="A2" s="84" t="s">
        <v>34</v>
      </c>
      <c r="B2" s="84"/>
      <c r="C2" s="84"/>
      <c r="D2" s="84"/>
      <c r="E2" s="84"/>
      <c r="F2" s="84"/>
      <c r="G2" s="84"/>
      <c r="H2" s="84"/>
      <c r="I2" s="84"/>
      <c r="L2" s="32"/>
      <c r="M2" s="54"/>
    </row>
    <row r="3" spans="2:13" ht="38.25" customHeight="1">
      <c r="B3" s="85" t="s">
        <v>55</v>
      </c>
      <c r="C3" s="85"/>
      <c r="D3" s="85"/>
      <c r="E3" s="85"/>
      <c r="F3" s="85"/>
      <c r="G3" s="85"/>
      <c r="H3" s="85"/>
      <c r="I3" s="85"/>
      <c r="L3" s="54"/>
      <c r="M3" s="54"/>
    </row>
    <row r="4" spans="3:13" ht="12.75" customHeight="1">
      <c r="C4" s="34"/>
      <c r="L4" s="65"/>
      <c r="M4" s="65"/>
    </row>
    <row r="5" spans="1:13" ht="93" customHeight="1">
      <c r="A5" s="35" t="s">
        <v>1</v>
      </c>
      <c r="B5" s="35" t="s">
        <v>0</v>
      </c>
      <c r="C5" s="35" t="s">
        <v>4</v>
      </c>
      <c r="D5" s="36" t="s">
        <v>6</v>
      </c>
      <c r="E5" s="36" t="s">
        <v>10</v>
      </c>
      <c r="F5" s="36" t="s">
        <v>2</v>
      </c>
      <c r="G5" s="35" t="s">
        <v>56</v>
      </c>
      <c r="H5" s="35" t="s">
        <v>57</v>
      </c>
      <c r="I5" s="35" t="s">
        <v>58</v>
      </c>
      <c r="J5" s="35" t="s">
        <v>35</v>
      </c>
      <c r="K5" s="63" t="s">
        <v>36</v>
      </c>
      <c r="L5" s="66" t="s">
        <v>53</v>
      </c>
      <c r="M5" s="66" t="s">
        <v>54</v>
      </c>
    </row>
    <row r="6" spans="1:13" s="40" customFormat="1" ht="120" customHeight="1">
      <c r="A6" s="37">
        <v>1</v>
      </c>
      <c r="B6" s="8" t="s">
        <v>20</v>
      </c>
      <c r="C6" s="3" t="s">
        <v>14</v>
      </c>
      <c r="D6" s="17">
        <v>2</v>
      </c>
      <c r="E6" s="2">
        <v>285600</v>
      </c>
      <c r="F6" s="71">
        <f aca="true" t="shared" si="0" ref="F6:F13">D6*E6</f>
        <v>571200</v>
      </c>
      <c r="G6" s="38"/>
      <c r="H6" s="38" t="s">
        <v>59</v>
      </c>
      <c r="I6" s="38"/>
      <c r="J6" s="39"/>
      <c r="K6" s="64" t="s">
        <v>61</v>
      </c>
      <c r="L6" s="67"/>
      <c r="M6" s="68"/>
    </row>
    <row r="7" spans="1:13" s="40" customFormat="1" ht="46.5" customHeight="1">
      <c r="A7" s="37">
        <v>2</v>
      </c>
      <c r="B7" s="8" t="s">
        <v>29</v>
      </c>
      <c r="C7" s="3" t="s">
        <v>14</v>
      </c>
      <c r="D7" s="17">
        <v>1</v>
      </c>
      <c r="E7" s="2">
        <v>65000</v>
      </c>
      <c r="F7" s="71">
        <f t="shared" si="0"/>
        <v>65000</v>
      </c>
      <c r="G7" s="38"/>
      <c r="H7" s="38"/>
      <c r="I7" s="38"/>
      <c r="J7" s="39"/>
      <c r="K7" s="64" t="s">
        <v>61</v>
      </c>
      <c r="L7" s="67"/>
      <c r="M7" s="68"/>
    </row>
    <row r="8" spans="1:13" s="40" customFormat="1" ht="35.25" customHeight="1">
      <c r="A8" s="37">
        <v>3</v>
      </c>
      <c r="B8" s="8" t="s">
        <v>30</v>
      </c>
      <c r="C8" s="3" t="s">
        <v>14</v>
      </c>
      <c r="D8" s="17">
        <v>1</v>
      </c>
      <c r="E8" s="2">
        <v>65000</v>
      </c>
      <c r="F8" s="71">
        <f t="shared" si="0"/>
        <v>65000</v>
      </c>
      <c r="G8" s="38"/>
      <c r="H8" s="38"/>
      <c r="I8" s="38"/>
      <c r="J8" s="39"/>
      <c r="K8" s="64" t="s">
        <v>61</v>
      </c>
      <c r="L8" s="67"/>
      <c r="M8" s="67"/>
    </row>
    <row r="9" spans="1:13" s="41" customFormat="1" ht="34.5" customHeight="1">
      <c r="A9" s="37">
        <v>4</v>
      </c>
      <c r="B9" s="8" t="s">
        <v>31</v>
      </c>
      <c r="C9" s="3" t="s">
        <v>14</v>
      </c>
      <c r="D9" s="17">
        <v>1</v>
      </c>
      <c r="E9" s="2">
        <v>65000</v>
      </c>
      <c r="F9" s="71">
        <f t="shared" si="0"/>
        <v>65000</v>
      </c>
      <c r="G9" s="38"/>
      <c r="H9" s="38"/>
      <c r="I9" s="38"/>
      <c r="J9" s="39"/>
      <c r="K9" s="64" t="s">
        <v>61</v>
      </c>
      <c r="L9" s="67"/>
      <c r="M9" s="67"/>
    </row>
    <row r="10" spans="1:13" s="40" customFormat="1" ht="27" customHeight="1">
      <c r="A10" s="37">
        <v>5</v>
      </c>
      <c r="B10" s="8" t="s">
        <v>27</v>
      </c>
      <c r="C10" s="3" t="s">
        <v>28</v>
      </c>
      <c r="D10" s="17">
        <v>6</v>
      </c>
      <c r="E10" s="2">
        <v>39300</v>
      </c>
      <c r="F10" s="71">
        <f t="shared" si="0"/>
        <v>235800</v>
      </c>
      <c r="G10" s="38">
        <v>39289</v>
      </c>
      <c r="H10" s="38"/>
      <c r="I10" s="38"/>
      <c r="J10" s="39"/>
      <c r="K10" s="64" t="s">
        <v>62</v>
      </c>
      <c r="L10" s="67"/>
      <c r="M10" s="67"/>
    </row>
    <row r="11" spans="1:13" s="40" customFormat="1" ht="36" customHeight="1">
      <c r="A11" s="37">
        <v>6</v>
      </c>
      <c r="B11" s="8" t="s">
        <v>19</v>
      </c>
      <c r="C11" s="3" t="s">
        <v>16</v>
      </c>
      <c r="D11" s="17">
        <v>750</v>
      </c>
      <c r="E11" s="2">
        <v>3000</v>
      </c>
      <c r="F11" s="71">
        <f t="shared" si="0"/>
        <v>2250000</v>
      </c>
      <c r="G11" s="38"/>
      <c r="H11" s="38"/>
      <c r="I11" s="38"/>
      <c r="J11" s="39"/>
      <c r="K11" s="64" t="s">
        <v>61</v>
      </c>
      <c r="L11" s="67"/>
      <c r="M11" s="67"/>
    </row>
    <row r="12" spans="1:13" s="40" customFormat="1" ht="33.75" customHeight="1">
      <c r="A12" s="37">
        <v>7</v>
      </c>
      <c r="B12" s="8" t="s">
        <v>26</v>
      </c>
      <c r="C12" s="3" t="s">
        <v>16</v>
      </c>
      <c r="D12" s="17">
        <v>835225</v>
      </c>
      <c r="E12" s="2">
        <v>40</v>
      </c>
      <c r="F12" s="71">
        <f t="shared" si="0"/>
        <v>33409000</v>
      </c>
      <c r="G12" s="38"/>
      <c r="H12" s="38"/>
      <c r="I12" s="38" t="s">
        <v>60</v>
      </c>
      <c r="J12" s="52"/>
      <c r="K12" s="64" t="s">
        <v>61</v>
      </c>
      <c r="L12" s="69"/>
      <c r="M12" s="70"/>
    </row>
    <row r="13" spans="1:13" s="40" customFormat="1" ht="48.75" customHeight="1">
      <c r="A13" s="37">
        <v>8</v>
      </c>
      <c r="B13" s="77" t="s">
        <v>32</v>
      </c>
      <c r="C13" s="3" t="s">
        <v>33</v>
      </c>
      <c r="D13" s="17">
        <v>2</v>
      </c>
      <c r="E13" s="2">
        <v>576741</v>
      </c>
      <c r="F13" s="71">
        <f t="shared" si="0"/>
        <v>1153482</v>
      </c>
      <c r="G13" s="38">
        <v>576741</v>
      </c>
      <c r="H13" s="38"/>
      <c r="I13" s="38"/>
      <c r="J13" s="52"/>
      <c r="K13" s="64" t="s">
        <v>62</v>
      </c>
      <c r="L13" s="69"/>
      <c r="M13" s="70"/>
    </row>
    <row r="14" spans="1:13" s="41" customFormat="1" ht="15">
      <c r="A14" s="42"/>
      <c r="B14" s="43"/>
      <c r="D14" s="44"/>
      <c r="E14" s="45"/>
      <c r="F14" s="33"/>
      <c r="G14" s="33"/>
      <c r="H14" s="33"/>
      <c r="I14" s="33"/>
      <c r="K14" s="46"/>
      <c r="L14" s="46"/>
      <c r="M14" s="46"/>
    </row>
    <row r="15" spans="1:11" s="41" customFormat="1" ht="15">
      <c r="A15" s="42"/>
      <c r="B15" s="43"/>
      <c r="D15" s="44"/>
      <c r="E15" s="45"/>
      <c r="F15" s="33"/>
      <c r="G15" s="33"/>
      <c r="H15" s="33"/>
      <c r="I15" s="33"/>
      <c r="K15" s="46"/>
    </row>
    <row r="16" spans="2:13" s="41" customFormat="1" ht="24" customHeight="1">
      <c r="B16" s="47" t="s">
        <v>37</v>
      </c>
      <c r="C16" s="48"/>
      <c r="D16" s="49"/>
      <c r="E16" s="49"/>
      <c r="F16" s="49"/>
      <c r="G16" s="33"/>
      <c r="H16" s="49"/>
      <c r="I16" s="33"/>
      <c r="L16" s="11"/>
      <c r="M16" s="11"/>
    </row>
    <row r="17" spans="2:13" s="41" customFormat="1" ht="14.25" customHeight="1">
      <c r="B17" s="48" t="s">
        <v>38</v>
      </c>
      <c r="C17" s="48"/>
      <c r="D17" s="49"/>
      <c r="E17" s="49"/>
      <c r="F17" s="49"/>
      <c r="G17" s="50"/>
      <c r="H17" s="49" t="s">
        <v>39</v>
      </c>
      <c r="I17" s="50"/>
      <c r="L17" s="56"/>
      <c r="M17" s="56"/>
    </row>
    <row r="18" spans="2:13" s="41" customFormat="1" ht="24.75" customHeight="1">
      <c r="B18" s="47" t="s">
        <v>40</v>
      </c>
      <c r="C18" s="48"/>
      <c r="D18" s="49"/>
      <c r="E18" s="49"/>
      <c r="F18" s="49"/>
      <c r="G18" s="50"/>
      <c r="H18" s="49"/>
      <c r="I18" s="50"/>
      <c r="L18" s="57"/>
      <c r="M18" s="58"/>
    </row>
    <row r="19" spans="2:13" s="41" customFormat="1" ht="13.5" customHeight="1">
      <c r="B19" s="48" t="s">
        <v>41</v>
      </c>
      <c r="C19" s="48"/>
      <c r="D19" s="49"/>
      <c r="E19" s="49"/>
      <c r="F19" s="49"/>
      <c r="G19" s="33"/>
      <c r="H19" s="49" t="s">
        <v>42</v>
      </c>
      <c r="I19" s="33"/>
      <c r="L19" s="59"/>
      <c r="M19" s="60"/>
    </row>
    <row r="20" spans="2:13" s="41" customFormat="1" ht="30.75" customHeight="1">
      <c r="B20" s="47" t="s">
        <v>43</v>
      </c>
      <c r="C20" s="47"/>
      <c r="D20" s="49"/>
      <c r="E20" s="49"/>
      <c r="F20" s="49"/>
      <c r="G20" s="33"/>
      <c r="H20" s="49"/>
      <c r="I20" s="33"/>
      <c r="L20" s="59"/>
      <c r="M20" s="60"/>
    </row>
    <row r="21" spans="2:13" s="41" customFormat="1" ht="15" customHeight="1">
      <c r="B21" s="48" t="s">
        <v>44</v>
      </c>
      <c r="C21" s="48"/>
      <c r="D21" s="49"/>
      <c r="E21" s="49"/>
      <c r="F21" s="49"/>
      <c r="G21" s="32"/>
      <c r="H21" s="49" t="s">
        <v>45</v>
      </c>
      <c r="I21" s="32"/>
      <c r="L21" s="61"/>
      <c r="M21" s="60"/>
    </row>
    <row r="22" spans="2:13" s="41" customFormat="1" ht="17.25" customHeight="1">
      <c r="B22" s="48" t="s">
        <v>46</v>
      </c>
      <c r="C22" s="48"/>
      <c r="D22" s="49"/>
      <c r="E22" s="49"/>
      <c r="F22" s="49"/>
      <c r="G22" s="33"/>
      <c r="H22" s="49" t="s">
        <v>47</v>
      </c>
      <c r="I22" s="33"/>
      <c r="L22" s="62"/>
      <c r="M22" s="58"/>
    </row>
    <row r="23" spans="2:13" s="41" customFormat="1" ht="18" customHeight="1">
      <c r="B23" s="48" t="s">
        <v>48</v>
      </c>
      <c r="C23" s="48"/>
      <c r="D23" s="49"/>
      <c r="E23" s="49"/>
      <c r="F23" s="49"/>
      <c r="G23" s="33"/>
      <c r="H23" s="49" t="s">
        <v>49</v>
      </c>
      <c r="I23" s="33"/>
      <c r="L23" s="61"/>
      <c r="M23" s="60"/>
    </row>
    <row r="24" spans="2:13" s="41" customFormat="1" ht="15">
      <c r="B24" s="47" t="s">
        <v>50</v>
      </c>
      <c r="C24" s="47"/>
      <c r="D24" s="49"/>
      <c r="E24" s="49"/>
      <c r="F24" s="49"/>
      <c r="G24" s="33"/>
      <c r="H24" s="49"/>
      <c r="I24" s="33"/>
      <c r="L24" s="62"/>
      <c r="M24" s="58"/>
    </row>
    <row r="25" spans="2:13" s="41" customFormat="1" ht="15">
      <c r="B25" s="48" t="s">
        <v>51</v>
      </c>
      <c r="C25" s="48"/>
      <c r="D25" s="49"/>
      <c r="E25" s="49"/>
      <c r="F25" s="49"/>
      <c r="G25" s="33"/>
      <c r="H25" s="49" t="s">
        <v>52</v>
      </c>
      <c r="I25" s="33"/>
      <c r="L25" s="62"/>
      <c r="M25" s="58"/>
    </row>
    <row r="26" spans="4:13" s="41" customFormat="1" ht="15">
      <c r="D26" s="51"/>
      <c r="E26" s="51"/>
      <c r="F26" s="51"/>
      <c r="G26" s="33"/>
      <c r="H26" s="33"/>
      <c r="I26" s="33"/>
      <c r="L26" s="61"/>
      <c r="M26" s="60"/>
    </row>
    <row r="27" spans="12:13" ht="12.75">
      <c r="L27" s="61"/>
      <c r="M27" s="60"/>
    </row>
    <row r="28" spans="12:13" ht="12.75">
      <c r="L28" s="55"/>
      <c r="M28" s="55"/>
    </row>
    <row r="29" spans="12:13" ht="12.75">
      <c r="L29" s="55"/>
      <c r="M29" s="55"/>
    </row>
    <row r="30" spans="12:13" ht="12.75">
      <c r="L30" s="55"/>
      <c r="M30" s="55"/>
    </row>
    <row r="31" spans="12:13" ht="12.75">
      <c r="L31" s="55"/>
      <c r="M31" s="55"/>
    </row>
    <row r="32" spans="12:13" ht="12.75">
      <c r="L32" s="55"/>
      <c r="M32" s="55"/>
    </row>
    <row r="33" spans="12:13" ht="12.75">
      <c r="L33" s="55"/>
      <c r="M33" s="55"/>
    </row>
    <row r="34" spans="12:13" ht="12.75">
      <c r="L34" s="55"/>
      <c r="M34" s="55"/>
    </row>
    <row r="35" spans="12:13" ht="12.75">
      <c r="L35" s="55"/>
      <c r="M35" s="55"/>
    </row>
    <row r="36" spans="12:13" ht="12.75">
      <c r="L36" s="55"/>
      <c r="M36" s="55"/>
    </row>
    <row r="37" spans="12:13" ht="12.75">
      <c r="L37" s="55"/>
      <c r="M37" s="55"/>
    </row>
    <row r="38" spans="12:13" ht="12.75">
      <c r="L38" s="55"/>
      <c r="M38" s="55"/>
    </row>
    <row r="39" spans="12:13" ht="12.75">
      <c r="L39" s="55"/>
      <c r="M39" s="55"/>
    </row>
  </sheetData>
  <sheetProtection/>
  <mergeCells count="2">
    <mergeCell ref="A2:I2"/>
    <mergeCell ref="B3:I3"/>
  </mergeCells>
  <printOptions/>
  <pageMargins left="0.1968503937007874" right="0.15748031496062992" top="0.5905511811023623" bottom="0.15748031496062992" header="0.15748031496062992" footer="0.15748031496062992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0" zoomScaleNormal="80" zoomScalePageLayoutView="0" workbookViewId="0" topLeftCell="A4">
      <selection activeCell="A15" sqref="A15:IV16"/>
    </sheetView>
  </sheetViews>
  <sheetFormatPr defaultColWidth="16.8515625" defaultRowHeight="12.75"/>
  <cols>
    <col min="1" max="1" width="5.28125" style="32" bestFit="1" customWidth="1"/>
    <col min="2" max="2" width="45.7109375" style="32" customWidth="1"/>
    <col min="3" max="3" width="11.28125" style="32" customWidth="1"/>
    <col min="4" max="4" width="10.140625" style="33" customWidth="1"/>
    <col min="5" max="5" width="11.28125" style="33" customWidth="1"/>
    <col min="6" max="6" width="13.421875" style="33" customWidth="1"/>
    <col min="7" max="7" width="21.421875" style="33" customWidth="1"/>
    <col min="8" max="8" width="19.00390625" style="33" customWidth="1"/>
    <col min="9" max="9" width="17.421875" style="33" customWidth="1"/>
    <col min="10" max="10" width="16.8515625" style="32" customWidth="1"/>
    <col min="11" max="11" width="28.7109375" style="32" customWidth="1"/>
    <col min="12" max="12" width="7.8515625" style="0" customWidth="1"/>
    <col min="13" max="13" width="11.140625" style="0" customWidth="1"/>
    <col min="14" max="16384" width="16.8515625" style="32" customWidth="1"/>
  </cols>
  <sheetData>
    <row r="1" spans="12:13" ht="12.75" customHeight="1">
      <c r="L1" s="32"/>
      <c r="M1" s="53"/>
    </row>
    <row r="2" spans="1:13" ht="15" customHeight="1">
      <c r="A2" s="84" t="s">
        <v>34</v>
      </c>
      <c r="B2" s="84"/>
      <c r="C2" s="84"/>
      <c r="D2" s="84"/>
      <c r="E2" s="84"/>
      <c r="F2" s="84"/>
      <c r="G2" s="84"/>
      <c r="H2" s="84"/>
      <c r="I2" s="84"/>
      <c r="L2" s="32"/>
      <c r="M2" s="54"/>
    </row>
    <row r="3" spans="2:13" ht="38.25" customHeight="1">
      <c r="B3" s="85" t="s">
        <v>63</v>
      </c>
      <c r="C3" s="85"/>
      <c r="D3" s="85"/>
      <c r="E3" s="85"/>
      <c r="F3" s="85"/>
      <c r="G3" s="85"/>
      <c r="H3" s="85"/>
      <c r="I3" s="85"/>
      <c r="L3" s="54"/>
      <c r="M3" s="54"/>
    </row>
    <row r="4" spans="3:13" ht="12.75" customHeight="1">
      <c r="C4" s="34"/>
      <c r="L4" s="65"/>
      <c r="M4" s="65"/>
    </row>
    <row r="5" spans="1:13" ht="93" customHeight="1" thickBot="1">
      <c r="A5" s="35" t="s">
        <v>1</v>
      </c>
      <c r="B5" s="35" t="s">
        <v>64</v>
      </c>
      <c r="C5" s="35" t="s">
        <v>65</v>
      </c>
      <c r="D5" s="36" t="s">
        <v>66</v>
      </c>
      <c r="E5" s="36" t="s">
        <v>67</v>
      </c>
      <c r="F5" s="36" t="s">
        <v>68</v>
      </c>
      <c r="G5" s="35" t="s">
        <v>69</v>
      </c>
      <c r="H5" s="35" t="s">
        <v>70</v>
      </c>
      <c r="I5" s="35" t="s">
        <v>71</v>
      </c>
      <c r="J5" s="35" t="s">
        <v>72</v>
      </c>
      <c r="K5" s="35" t="s">
        <v>73</v>
      </c>
      <c r="L5" s="35" t="s">
        <v>74</v>
      </c>
      <c r="M5" s="35" t="s">
        <v>75</v>
      </c>
    </row>
    <row r="6" spans="1:13" s="40" customFormat="1" ht="134.25" customHeight="1" thickBot="1">
      <c r="A6" s="37">
        <v>1</v>
      </c>
      <c r="B6" s="72" t="s">
        <v>76</v>
      </c>
      <c r="C6" s="3" t="s">
        <v>83</v>
      </c>
      <c r="D6" s="17">
        <v>2</v>
      </c>
      <c r="E6" s="2">
        <v>285600</v>
      </c>
      <c r="F6" s="71">
        <f aca="true" t="shared" si="0" ref="F6:F13">D6*E6</f>
        <v>571200</v>
      </c>
      <c r="G6" s="38"/>
      <c r="H6" s="38" t="s">
        <v>95</v>
      </c>
      <c r="I6" s="38"/>
      <c r="J6" s="39"/>
      <c r="K6" s="64" t="s">
        <v>85</v>
      </c>
      <c r="L6" s="67"/>
      <c r="M6" s="68"/>
    </row>
    <row r="7" spans="1:13" s="40" customFormat="1" ht="62.25" customHeight="1" thickBot="1">
      <c r="A7" s="37">
        <v>2</v>
      </c>
      <c r="B7" s="73" t="s">
        <v>77</v>
      </c>
      <c r="C7" s="3" t="s">
        <v>83</v>
      </c>
      <c r="D7" s="17">
        <v>1</v>
      </c>
      <c r="E7" s="2">
        <v>65000</v>
      </c>
      <c r="F7" s="71">
        <f t="shared" si="0"/>
        <v>65000</v>
      </c>
      <c r="G7" s="38"/>
      <c r="H7" s="38"/>
      <c r="I7" s="38"/>
      <c r="J7" s="39"/>
      <c r="K7" s="64" t="s">
        <v>86</v>
      </c>
      <c r="L7" s="67"/>
      <c r="M7" s="68"/>
    </row>
    <row r="8" spans="1:13" s="40" customFormat="1" ht="57.75" customHeight="1" thickBot="1">
      <c r="A8" s="37">
        <v>3</v>
      </c>
      <c r="B8" s="73" t="s">
        <v>78</v>
      </c>
      <c r="C8" s="3" t="s">
        <v>83</v>
      </c>
      <c r="D8" s="17">
        <v>1</v>
      </c>
      <c r="E8" s="2">
        <v>65000</v>
      </c>
      <c r="F8" s="71">
        <f t="shared" si="0"/>
        <v>65000</v>
      </c>
      <c r="G8" s="38"/>
      <c r="H8" s="38"/>
      <c r="I8" s="38"/>
      <c r="J8" s="39"/>
      <c r="K8" s="64" t="s">
        <v>85</v>
      </c>
      <c r="L8" s="67"/>
      <c r="M8" s="67"/>
    </row>
    <row r="9" spans="1:13" s="41" customFormat="1" ht="45.75" customHeight="1" thickBot="1">
      <c r="A9" s="37">
        <v>4</v>
      </c>
      <c r="B9" s="74" t="s">
        <v>79</v>
      </c>
      <c r="C9" s="3" t="s">
        <v>83</v>
      </c>
      <c r="D9" s="17">
        <v>1</v>
      </c>
      <c r="E9" s="2">
        <v>65000</v>
      </c>
      <c r="F9" s="71">
        <f t="shared" si="0"/>
        <v>65000</v>
      </c>
      <c r="G9" s="38"/>
      <c r="H9" s="38"/>
      <c r="I9" s="38"/>
      <c r="J9" s="39"/>
      <c r="K9" s="64" t="s">
        <v>85</v>
      </c>
      <c r="L9" s="67"/>
      <c r="M9" s="67"/>
    </row>
    <row r="10" spans="1:13" s="40" customFormat="1" ht="34.5" customHeight="1" thickBot="1">
      <c r="A10" s="37">
        <v>5</v>
      </c>
      <c r="B10" s="75" t="s">
        <v>80</v>
      </c>
      <c r="C10" s="3" t="s">
        <v>28</v>
      </c>
      <c r="D10" s="17">
        <v>6</v>
      </c>
      <c r="E10" s="2">
        <v>39300</v>
      </c>
      <c r="F10" s="71">
        <f t="shared" si="0"/>
        <v>235800</v>
      </c>
      <c r="G10" s="38">
        <v>39289</v>
      </c>
      <c r="H10" s="38"/>
      <c r="I10" s="38"/>
      <c r="J10" s="39"/>
      <c r="K10" s="64" t="s">
        <v>87</v>
      </c>
      <c r="L10" s="67"/>
      <c r="M10" s="67"/>
    </row>
    <row r="11" spans="1:13" s="40" customFormat="1" ht="32.25" customHeight="1" thickBot="1">
      <c r="A11" s="37">
        <v>6</v>
      </c>
      <c r="B11" s="75" t="s">
        <v>81</v>
      </c>
      <c r="C11" s="3" t="s">
        <v>84</v>
      </c>
      <c r="D11" s="17">
        <v>750</v>
      </c>
      <c r="E11" s="2">
        <v>3000</v>
      </c>
      <c r="F11" s="71">
        <f t="shared" si="0"/>
        <v>2250000</v>
      </c>
      <c r="G11" s="38"/>
      <c r="H11" s="38"/>
      <c r="I11" s="38"/>
      <c r="J11" s="39"/>
      <c r="K11" s="64" t="s">
        <v>85</v>
      </c>
      <c r="L11" s="67"/>
      <c r="M11" s="67"/>
    </row>
    <row r="12" spans="1:13" s="40" customFormat="1" ht="35.25" customHeight="1" thickBot="1">
      <c r="A12" s="37">
        <v>7</v>
      </c>
      <c r="B12" s="75" t="s">
        <v>26</v>
      </c>
      <c r="C12" s="3" t="s">
        <v>84</v>
      </c>
      <c r="D12" s="17">
        <v>835225</v>
      </c>
      <c r="E12" s="2">
        <v>40</v>
      </c>
      <c r="F12" s="71">
        <f t="shared" si="0"/>
        <v>33409000</v>
      </c>
      <c r="G12" s="38"/>
      <c r="H12" s="38"/>
      <c r="I12" s="38" t="s">
        <v>96</v>
      </c>
      <c r="J12" s="52"/>
      <c r="K12" s="64" t="s">
        <v>85</v>
      </c>
      <c r="L12" s="69"/>
      <c r="M12" s="70"/>
    </row>
    <row r="13" spans="1:13" s="40" customFormat="1" ht="48" customHeight="1" thickBot="1">
      <c r="A13" s="37">
        <v>8</v>
      </c>
      <c r="B13" s="75" t="s">
        <v>82</v>
      </c>
      <c r="C13" s="3" t="s">
        <v>33</v>
      </c>
      <c r="D13" s="17">
        <v>2</v>
      </c>
      <c r="E13" s="2">
        <v>576741</v>
      </c>
      <c r="F13" s="71">
        <f t="shared" si="0"/>
        <v>1153482</v>
      </c>
      <c r="G13" s="38">
        <v>576741</v>
      </c>
      <c r="H13" s="38"/>
      <c r="I13" s="38"/>
      <c r="J13" s="52"/>
      <c r="K13" s="64" t="s">
        <v>87</v>
      </c>
      <c r="L13" s="69"/>
      <c r="M13" s="70"/>
    </row>
    <row r="14" spans="1:13" s="41" customFormat="1" ht="15">
      <c r="A14" s="42"/>
      <c r="B14" s="43"/>
      <c r="D14" s="44"/>
      <c r="E14" s="45"/>
      <c r="F14" s="33"/>
      <c r="G14" s="33"/>
      <c r="H14" s="33"/>
      <c r="I14" s="33"/>
      <c r="K14" s="46"/>
      <c r="L14" s="46"/>
      <c r="M14" s="46"/>
    </row>
    <row r="15" spans="2:13" s="41" customFormat="1" ht="14.25" customHeight="1">
      <c r="B15" s="76" t="s">
        <v>90</v>
      </c>
      <c r="C15" s="48"/>
      <c r="D15" s="49"/>
      <c r="E15" s="49"/>
      <c r="F15" s="49"/>
      <c r="G15" s="50"/>
      <c r="H15" s="49" t="s">
        <v>39</v>
      </c>
      <c r="I15" s="50"/>
      <c r="L15" s="56"/>
      <c r="M15" s="56"/>
    </row>
    <row r="16" spans="2:13" s="41" customFormat="1" ht="45" customHeight="1">
      <c r="B16" s="76" t="s">
        <v>91</v>
      </c>
      <c r="C16" s="48"/>
      <c r="D16" s="49"/>
      <c r="E16" s="49"/>
      <c r="F16" s="49"/>
      <c r="G16" s="50"/>
      <c r="H16" s="49"/>
      <c r="I16" s="50"/>
      <c r="L16" s="57"/>
      <c r="M16" s="58"/>
    </row>
    <row r="17" spans="2:13" s="41" customFormat="1" ht="13.5" customHeight="1">
      <c r="B17" s="76" t="s">
        <v>88</v>
      </c>
      <c r="C17" s="48"/>
      <c r="D17" s="49"/>
      <c r="E17" s="49"/>
      <c r="F17" s="49"/>
      <c r="G17" s="33"/>
      <c r="H17" s="49" t="s">
        <v>42</v>
      </c>
      <c r="I17" s="33"/>
      <c r="L17" s="59"/>
      <c r="M17" s="60"/>
    </row>
    <row r="18" spans="2:13" s="41" customFormat="1" ht="30.75" customHeight="1">
      <c r="B18" s="76" t="s">
        <v>92</v>
      </c>
      <c r="C18" s="47"/>
      <c r="D18" s="49"/>
      <c r="E18" s="49"/>
      <c r="F18" s="49"/>
      <c r="G18" s="33"/>
      <c r="H18" s="49" t="s">
        <v>45</v>
      </c>
      <c r="I18" s="33"/>
      <c r="L18" s="59"/>
      <c r="M18" s="60"/>
    </row>
    <row r="19" spans="2:13" s="41" customFormat="1" ht="24" customHeight="1">
      <c r="B19" s="76" t="s">
        <v>93</v>
      </c>
      <c r="C19" s="48"/>
      <c r="D19" s="49"/>
      <c r="E19" s="49"/>
      <c r="F19" s="49"/>
      <c r="G19" s="32"/>
      <c r="H19" s="49" t="s">
        <v>47</v>
      </c>
      <c r="I19" s="32"/>
      <c r="L19" s="61"/>
      <c r="M19" s="60"/>
    </row>
    <row r="20" spans="2:13" s="41" customFormat="1" ht="21" customHeight="1">
      <c r="B20" s="76" t="s">
        <v>94</v>
      </c>
      <c r="C20" s="48"/>
      <c r="D20" s="49"/>
      <c r="E20" s="49"/>
      <c r="F20" s="49"/>
      <c r="G20" s="33"/>
      <c r="H20" s="49" t="s">
        <v>49</v>
      </c>
      <c r="I20" s="33"/>
      <c r="L20" s="62"/>
      <c r="M20" s="58"/>
    </row>
    <row r="21" spans="2:13" s="41" customFormat="1" ht="24.75" customHeight="1">
      <c r="B21" s="76" t="s">
        <v>89</v>
      </c>
      <c r="C21" s="48"/>
      <c r="D21" s="49"/>
      <c r="E21" s="49"/>
      <c r="F21" s="49"/>
      <c r="G21" s="33"/>
      <c r="H21" s="49"/>
      <c r="I21" s="33"/>
      <c r="L21" s="61"/>
      <c r="M21" s="60"/>
    </row>
    <row r="22" spans="2:13" s="41" customFormat="1" ht="15.75">
      <c r="B22" s="76"/>
      <c r="C22" s="47"/>
      <c r="D22" s="49"/>
      <c r="E22" s="49"/>
      <c r="F22" s="49"/>
      <c r="G22" s="33"/>
      <c r="H22" s="49" t="s">
        <v>52</v>
      </c>
      <c r="I22" s="33"/>
      <c r="L22" s="62"/>
      <c r="M22" s="58"/>
    </row>
    <row r="23" spans="2:13" s="41" customFormat="1" ht="15">
      <c r="B23" s="48"/>
      <c r="C23" s="48"/>
      <c r="D23" s="49"/>
      <c r="E23" s="49"/>
      <c r="F23" s="49"/>
      <c r="G23" s="33"/>
      <c r="H23" s="49"/>
      <c r="I23" s="33"/>
      <c r="L23" s="62"/>
      <c r="M23" s="58"/>
    </row>
    <row r="24" spans="4:13" s="41" customFormat="1" ht="15">
      <c r="D24" s="51"/>
      <c r="E24" s="51"/>
      <c r="F24" s="51"/>
      <c r="G24" s="33"/>
      <c r="H24" s="33"/>
      <c r="I24" s="33"/>
      <c r="L24" s="61"/>
      <c r="M24" s="60"/>
    </row>
    <row r="25" spans="12:13" ht="12.75">
      <c r="L25" s="61"/>
      <c r="M25" s="60"/>
    </row>
    <row r="26" spans="12:13" ht="12.75">
      <c r="L26" s="55"/>
      <c r="M26" s="55"/>
    </row>
    <row r="27" spans="12:13" ht="12.75">
      <c r="L27" s="55"/>
      <c r="M27" s="55"/>
    </row>
    <row r="28" spans="12:13" ht="12.75">
      <c r="L28" s="55"/>
      <c r="M28" s="55"/>
    </row>
    <row r="29" spans="12:13" ht="12.75">
      <c r="L29" s="55"/>
      <c r="M29" s="55"/>
    </row>
    <row r="30" spans="12:13" ht="12.75">
      <c r="L30" s="55"/>
      <c r="M30" s="55"/>
    </row>
    <row r="31" spans="12:13" ht="12.75">
      <c r="L31" s="55"/>
      <c r="M31" s="55"/>
    </row>
    <row r="32" spans="12:13" ht="12.75">
      <c r="L32" s="55"/>
      <c r="M32" s="55"/>
    </row>
    <row r="33" spans="12:13" ht="12.75">
      <c r="L33" s="55"/>
      <c r="M33" s="55"/>
    </row>
    <row r="34" spans="12:13" ht="12.75">
      <c r="L34" s="55"/>
      <c r="M34" s="55"/>
    </row>
    <row r="35" spans="12:13" ht="12.75">
      <c r="L35" s="55"/>
      <c r="M35" s="55"/>
    </row>
    <row r="36" spans="12:13" ht="12.75">
      <c r="L36" s="55"/>
      <c r="M36" s="55"/>
    </row>
    <row r="37" spans="12:13" ht="12.75">
      <c r="L37" s="55"/>
      <c r="M37" s="55"/>
    </row>
  </sheetData>
  <sheetProtection/>
  <mergeCells count="2">
    <mergeCell ref="A2:I2"/>
    <mergeCell ref="B3:I3"/>
  </mergeCells>
  <printOptions/>
  <pageMargins left="0.1968503937007874" right="0.15748031496062992" top="0.5905511811023623" bottom="0.15748031496062992" header="0.15748031496062992" footer="0.15748031496062992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2021-10-27T09:04:48Z</cp:lastPrinted>
  <dcterms:created xsi:type="dcterms:W3CDTF">1996-10-08T23:32:33Z</dcterms:created>
  <dcterms:modified xsi:type="dcterms:W3CDTF">2021-10-27T09:15:00Z</dcterms:modified>
  <cp:category/>
  <cp:version/>
  <cp:contentType/>
  <cp:contentStatus/>
</cp:coreProperties>
</file>